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chuldhulpmaatje\coördinatorzaken\achtergronden en regelingen\"/>
    </mc:Choice>
  </mc:AlternateContent>
  <bookViews>
    <workbookView xWindow="0" yWindow="0" windowWidth="23040" windowHeight="9024"/>
  </bookViews>
  <sheets>
    <sheet name="Blad1" sheetId="1" r:id="rId1"/>
  </sheets>
  <calcPr calcId="152511" fullCalcOnLoad="1"/>
</workbook>
</file>

<file path=xl/calcChain.xml><?xml version="1.0" encoding="utf-8"?>
<calcChain xmlns="http://schemas.openxmlformats.org/spreadsheetml/2006/main">
  <c r="B4" i="1" l="1"/>
  <c r="C4" i="1" s="1"/>
  <c r="B8" i="1"/>
  <c r="C8" i="1" s="1"/>
  <c r="B7" i="1"/>
  <c r="C7" i="1" s="1"/>
  <c r="B6" i="1"/>
  <c r="C6" i="1" s="1"/>
  <c r="B5" i="1"/>
  <c r="C5" i="1" s="1"/>
  <c r="A1" i="1"/>
  <c r="C10" i="1" l="1"/>
  <c r="C2" i="1" s="1"/>
  <c r="B10" i="1"/>
</calcChain>
</file>

<file path=xl/sharedStrings.xml><?xml version="1.0" encoding="utf-8"?>
<sst xmlns="http://schemas.openxmlformats.org/spreadsheetml/2006/main" count="13" uniqueCount="13">
  <si>
    <t>te vorderen bedrag</t>
  </si>
  <si>
    <t>15% over eerste 2500</t>
  </si>
  <si>
    <t>10% over volgende 2500</t>
  </si>
  <si>
    <t>5% over de volgende 5000</t>
  </si>
  <si>
    <t>1% over de volgende 190000</t>
  </si>
  <si>
    <t>0,5% over de rest</t>
  </si>
  <si>
    <t>incassokosten</t>
  </si>
  <si>
    <t>berekening:</t>
  </si>
  <si>
    <t>totaal</t>
  </si>
  <si>
    <t>Dit werkblad is beveiligd</t>
  </si>
  <si>
    <t>Alleen het bedrag kan worden ingevuld.</t>
  </si>
  <si>
    <t>Dit om te voorkomen dat formules</t>
  </si>
  <si>
    <t>per ongeluk worden gewist.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</si>
</sst>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[$€-413]&quot; &quot;#,##0.00;[Red][$€-413]&quot; &quot;#,##0.00&quot;-&quot;"/>
  </numFmts>
  <fonts count="4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Liberatio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5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44" fontId="0" fillId="0" borderId="1" xfId="0" applyNumberFormat="1" applyBorder="1" applyProtection="1">
      <protection locked="0"/>
    </xf>
  </cellXfs>
  <cellStyles count="5">
    <cellStyle name="Heading" xfId="1"/>
    <cellStyle name="Heading1" xfId="2"/>
    <cellStyle name="Result" xfId="3"/>
    <cellStyle name="Result2" xfId="4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2" sqref="B2"/>
    </sheetView>
  </sheetViews>
  <sheetFormatPr defaultRowHeight="13.8"/>
  <cols>
    <col min="1" max="1" width="27.59765625" customWidth="1"/>
    <col min="2" max="2" width="17.8984375" style="1" customWidth="1"/>
    <col min="3" max="3" width="13.19921875" style="1" customWidth="1"/>
  </cols>
  <sheetData>
    <row r="1" spans="1:3" ht="14.4" thickBot="1">
      <c r="A1" t="str">
        <f>IF(D113&gt;0,D113,"")</f>
        <v/>
      </c>
      <c r="B1" s="1" t="s">
        <v>0</v>
      </c>
      <c r="C1" s="1" t="s">
        <v>6</v>
      </c>
    </row>
    <row r="2" spans="1:3" ht="15" thickTop="1" thickBot="1">
      <c r="B2" s="4"/>
      <c r="C2" s="1">
        <f>C10</f>
        <v>40</v>
      </c>
    </row>
    <row r="3" spans="1:3" ht="14.4" thickTop="1">
      <c r="A3" s="3" t="s">
        <v>7</v>
      </c>
    </row>
    <row r="4" spans="1:3">
      <c r="A4" t="s">
        <v>1</v>
      </c>
      <c r="B4" s="1">
        <f>IF($B$2&gt;2500,2500,$B$2)</f>
        <v>0</v>
      </c>
      <c r="C4" s="1">
        <f>IF((0.15*B4)&lt;40,40,(0.15*B4))</f>
        <v>40</v>
      </c>
    </row>
    <row r="5" spans="1:3">
      <c r="A5" t="s">
        <v>2</v>
      </c>
      <c r="B5" s="1">
        <f>IF($B$2&lt;=2500,0,IF($B$2&gt;=5000,2500,$B$2-2500))</f>
        <v>0</v>
      </c>
      <c r="C5" s="1" t="str">
        <f>IF(B5&lt;=0,"",0.1*B5)</f>
        <v/>
      </c>
    </row>
    <row r="6" spans="1:3">
      <c r="A6" t="s">
        <v>3</v>
      </c>
      <c r="B6" s="1">
        <f>IF($B$2&lt;=5000,0,IF($B$2&gt;=10000,5000,$B$2-5000))</f>
        <v>0</v>
      </c>
      <c r="C6" s="1" t="str">
        <f>IF(B6&lt;=0,"",0.05*B6)</f>
        <v/>
      </c>
    </row>
    <row r="7" spans="1:3">
      <c r="A7" t="s">
        <v>4</v>
      </c>
      <c r="B7" s="1">
        <f>IF($B$2&lt;=10000,0,IF($B$2&gt;=200000,190000,$B$2-10000))</f>
        <v>0</v>
      </c>
      <c r="C7" s="1" t="str">
        <f>IF(B7&lt;=0,"",0.01*B7)</f>
        <v/>
      </c>
    </row>
    <row r="8" spans="1:3">
      <c r="A8" t="s">
        <v>5</v>
      </c>
      <c r="B8" s="1">
        <f>IF($B$2&lt;=200000,0,IF($B$2&gt;=200000,$B$2-200000,$B$2-200000))</f>
        <v>0</v>
      </c>
      <c r="C8" s="1" t="str">
        <f>IF(B8&lt;=0,"",0.005*B8)</f>
        <v/>
      </c>
    </row>
    <row r="10" spans="1:3">
      <c r="A10" s="2" t="s">
        <v>8</v>
      </c>
      <c r="B10" s="1">
        <f>SUM(B4:B9)</f>
        <v>0</v>
      </c>
      <c r="C10" s="1">
        <f>SUM(C4:C9)</f>
        <v>40</v>
      </c>
    </row>
    <row r="13" spans="1:3">
      <c r="A13" t="s">
        <v>9</v>
      </c>
    </row>
    <row r="14" spans="1:3">
      <c r="A14" t="s">
        <v>10</v>
      </c>
    </row>
    <row r="15" spans="1:3">
      <c r="A15" t="s">
        <v>11</v>
      </c>
    </row>
    <row r="16" spans="1:3">
      <c r="A16" t="s">
        <v>12</v>
      </c>
    </row>
  </sheetData>
  <sheetProtection sheet="1" objects="1" scenarios="1"/>
  <pageMargins left="0" right="0" top="0.39370078740157477" bottom="0.39370078740157477" header="0" footer="0"/>
  <pageSetup paperSize="9" orientation="portrait" horizontalDpi="0" verticalDpi="0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Rams</dc:creator>
  <cp:lastModifiedBy>Coen Rams</cp:lastModifiedBy>
  <cp:revision>1</cp:revision>
  <dcterms:created xsi:type="dcterms:W3CDTF">2021-01-09T21:00:13Z</dcterms:created>
  <dcterms:modified xsi:type="dcterms:W3CDTF">2021-01-10T11:08:09Z</dcterms:modified>
</cp:coreProperties>
</file>